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arikhani.f\Desktop\سایت سازمان جدید\ارزیابی عملکرد\"/>
    </mc:Choice>
  </mc:AlternateContent>
  <bookViews>
    <workbookView xWindow="0" yWindow="0" windowWidth="20400" windowHeight="7755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11" i="1" l="1"/>
  <c r="C11" i="1"/>
  <c r="D11" i="1"/>
  <c r="B10" i="1"/>
  <c r="B9" i="1"/>
  <c r="B7" i="1"/>
  <c r="B6" i="1"/>
  <c r="B5" i="1"/>
  <c r="B4" i="1"/>
  <c r="B11" i="1" s="1"/>
  <c r="G22" i="1" s="1"/>
  <c r="B8" i="1"/>
</calcChain>
</file>

<file path=xl/sharedStrings.xml><?xml version="1.0" encoding="utf-8"?>
<sst xmlns="http://schemas.openxmlformats.org/spreadsheetml/2006/main" count="74" uniqueCount="49">
  <si>
    <t>1000</t>
  </si>
  <si>
    <t>67.79</t>
  </si>
  <si>
    <t>توسعه دسترسی به مهارت</t>
  </si>
  <si>
    <t>میزان تطبیق مهارتی</t>
  </si>
  <si>
    <t xml:space="preserve">رتبه بندی آموزشگاه های آزاد و مراکز دولتی فنی و حرفه ای </t>
  </si>
  <si>
    <t>بازآموزی مربیان مراکز دولتی</t>
  </si>
  <si>
    <t>تدوین و بازنگری استانداردهای آموزشی</t>
  </si>
  <si>
    <t>رتبه بندی مربیان تمام وقت سازمان آموزش فنی و حرفه ای</t>
  </si>
  <si>
    <t>بازطراحی برنامه های آموزش فنی و حرفه ای و مهارتی متناسب با آمایش سرزمین و نیازهای بازارکار در حرف و مشاغل مختلف</t>
  </si>
  <si>
    <t>عنوان شاخص</t>
  </si>
  <si>
    <t>ردیف</t>
  </si>
  <si>
    <t>واحد سنجش</t>
  </si>
  <si>
    <t>ماهیت</t>
  </si>
  <si>
    <t>هدف</t>
  </si>
  <si>
    <t>سقف امتیاز</t>
  </si>
  <si>
    <t>عملکرد</t>
  </si>
  <si>
    <t>امتیاز کسب شده</t>
  </si>
  <si>
    <t>درصد</t>
  </si>
  <si>
    <t>تعداد</t>
  </si>
  <si>
    <t>مستقیم</t>
  </si>
  <si>
    <t>جمع</t>
  </si>
  <si>
    <t>نتایج ارزیابی عملکرد سازمان - شاخص های اختصاصی 1403</t>
  </si>
  <si>
    <t>درصد تحقق</t>
  </si>
  <si>
    <t>امتیاز مکتسبه</t>
  </si>
  <si>
    <t>شاخص</t>
  </si>
  <si>
    <t>نوع شاخص</t>
  </si>
  <si>
    <t>30</t>
  </si>
  <si>
    <t>45</t>
  </si>
  <si>
    <t>100</t>
  </si>
  <si>
    <t>150</t>
  </si>
  <si>
    <t>رتبه‌بندی جامع آموزشگاه‌های آزاد و مراکز دولتی فنی و حرفه‌ای و انتشار عمومی آن</t>
  </si>
  <si>
    <t>اختصاصی</t>
  </si>
  <si>
    <t>0</t>
  </si>
  <si>
    <t>22</t>
  </si>
  <si>
    <t>200</t>
  </si>
  <si>
    <t>رشد میزان آموزش­های ارائه شده به گروه­های هدف جویای کار (توسعه دسترسی به مهارت)</t>
  </si>
  <si>
    <t>91.47</t>
  </si>
  <si>
    <t>182.93</t>
  </si>
  <si>
    <t>75</t>
  </si>
  <si>
    <t>میزان تطبیق مهارتی (میزان تطبیق آموزش‌های مهارتی و آموخته‌های دانش‌آموختگان فنی و حرفه‌ای با نیاز بازار کار)</t>
  </si>
  <si>
    <t>300</t>
  </si>
  <si>
    <t>60</t>
  </si>
  <si>
    <t>میزان جذب کارآموزان در بازار کار به کل کارآموزان کارجوی مهارت آموخته در مراکز دولتی آموزش فنی و حرفه‌ای (طرح رهگیری)</t>
  </si>
  <si>
    <t>65</t>
  </si>
  <si>
    <t>نسبت قبول‌شدگان در آزمون‌های مهارتی (کتبی و عملی) به شرکت‌کنندگان در آزمون‌های مهارتی</t>
  </si>
  <si>
    <t>322</t>
  </si>
  <si>
    <t>نتایج ارزیابی عملکرد سازمان - شاخص های اختصاصی 1402</t>
  </si>
  <si>
    <t>رشد نتایج ارزیابی  شاخص های اختصاصی  1403به 1402</t>
  </si>
  <si>
    <t>اختصاصی 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</si>
</sst>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charset val="1"/>
    </font>
    <font>
      <b/>
      <sz val="10"/>
      <color rgb="FF000000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  <font>
      <b/>
      <sz val="16"/>
      <color rgb="FF000000"/>
      <name val="B Nazanin"/>
      <charset val="178"/>
    </font>
    <font>
      <b/>
      <sz val="11"/>
      <color rgb="FF323232"/>
      <name val="B Nazanin"/>
      <charset val="178"/>
    </font>
    <font>
      <sz val="9"/>
      <color rgb="FF000000"/>
      <name val="B Nazanin"/>
      <charset val="178"/>
    </font>
    <font>
      <b/>
      <sz val="9"/>
      <color rgb="FF000000"/>
      <name val="B Nazanin"/>
      <charset val="178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/>
      <top style="thin">
        <color rgb="FF0070C0"/>
      </top>
      <bottom style="medium">
        <color rgb="FF0070C0"/>
      </bottom>
      <diagonal/>
    </border>
    <border>
      <left/>
      <right/>
      <top style="thin">
        <color rgb="FF0070C0"/>
      </top>
      <bottom style="medium">
        <color rgb="FF0070C0"/>
      </bottom>
      <diagonal/>
    </border>
    <border>
      <left/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</borders>
  <cellStyleXfs count="1">
    <xf numFmtId="0" fontId="0" fillId="0" borderId="0"/>
  </cellStyleXfs>
  <cellXfs count="36">
    <xf numFmtId="0" fontId="0" fillId="0" borderId="0" xfId="0" applyAlignment="1">
      <alignment horizontal="left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right" wrapText="1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/>
    </xf>
    <xf numFmtId="0" fontId="5" fillId="5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0"/>
  <sheetViews>
    <sheetView tabSelected="1" workbookViewId="0">
      <selection activeCell="J14" sqref="J14"/>
    </sheetView>
  </sheetViews>
  <sheetFormatPr defaultRowHeight="12.75" x14ac:dyDescent="0.2"/>
  <cols>
    <col min="4" max="4" width="10.5703125" customWidth="1"/>
    <col min="7" max="7" width="13.42578125" bestFit="1" customWidth="1"/>
    <col min="8" max="8" width="68.140625" customWidth="1"/>
  </cols>
  <sheetData>
    <row r="2" spans="2:9" ht="25.5" customHeight="1" thickBot="1" x14ac:dyDescent="0.25">
      <c r="B2" s="35" t="s">
        <v>21</v>
      </c>
      <c r="C2" s="35"/>
      <c r="D2" s="35"/>
      <c r="E2" s="35"/>
      <c r="F2" s="35"/>
      <c r="G2" s="35"/>
      <c r="H2" s="35"/>
      <c r="I2" s="35"/>
    </row>
    <row r="3" spans="2:9" ht="63" x14ac:dyDescent="0.2">
      <c r="B3" s="1" t="s">
        <v>16</v>
      </c>
      <c r="C3" s="2" t="s">
        <v>15</v>
      </c>
      <c r="D3" s="2" t="s">
        <v>14</v>
      </c>
      <c r="E3" s="2" t="s">
        <v>13</v>
      </c>
      <c r="F3" s="2" t="s">
        <v>12</v>
      </c>
      <c r="G3" s="3" t="s">
        <v>11</v>
      </c>
      <c r="H3" s="2" t="s">
        <v>9</v>
      </c>
      <c r="I3" s="4" t="s">
        <v>10</v>
      </c>
    </row>
    <row r="4" spans="2:9" ht="21" x14ac:dyDescent="0.2">
      <c r="B4" s="5">
        <f t="shared" ref="B4:B7" si="0">MIN(D4,((C4/E4)*D4))</f>
        <v>54.54545454545454</v>
      </c>
      <c r="C4" s="6">
        <v>6</v>
      </c>
      <c r="D4" s="6">
        <v>200</v>
      </c>
      <c r="E4" s="6">
        <v>22</v>
      </c>
      <c r="F4" s="6" t="s">
        <v>19</v>
      </c>
      <c r="G4" s="6" t="s">
        <v>17</v>
      </c>
      <c r="H4" s="7" t="s">
        <v>2</v>
      </c>
      <c r="I4" s="8">
        <v>1</v>
      </c>
    </row>
    <row r="5" spans="2:9" ht="21" x14ac:dyDescent="0.2">
      <c r="B5" s="5">
        <f t="shared" si="0"/>
        <v>141.46</v>
      </c>
      <c r="C5" s="6">
        <v>70.73</v>
      </c>
      <c r="D5" s="6">
        <v>150</v>
      </c>
      <c r="E5" s="6">
        <v>75</v>
      </c>
      <c r="F5" s="6" t="s">
        <v>19</v>
      </c>
      <c r="G5" s="6" t="s">
        <v>17</v>
      </c>
      <c r="H5" s="7" t="s">
        <v>3</v>
      </c>
      <c r="I5" s="8">
        <v>2</v>
      </c>
    </row>
    <row r="6" spans="2:9" ht="21" x14ac:dyDescent="0.2">
      <c r="B6" s="5">
        <f t="shared" si="0"/>
        <v>125</v>
      </c>
      <c r="C6" s="6">
        <v>100</v>
      </c>
      <c r="D6" s="6">
        <v>125</v>
      </c>
      <c r="E6" s="6">
        <v>100</v>
      </c>
      <c r="F6" s="6" t="s">
        <v>19</v>
      </c>
      <c r="G6" s="6" t="s">
        <v>17</v>
      </c>
      <c r="H6" s="7" t="s">
        <v>4</v>
      </c>
      <c r="I6" s="8">
        <v>3</v>
      </c>
    </row>
    <row r="7" spans="2:9" ht="21" x14ac:dyDescent="0.2">
      <c r="B7" s="5">
        <f t="shared" si="0"/>
        <v>125</v>
      </c>
      <c r="C7" s="6">
        <v>100</v>
      </c>
      <c r="D7" s="6">
        <v>125</v>
      </c>
      <c r="E7" s="6">
        <v>100</v>
      </c>
      <c r="F7" s="6" t="s">
        <v>19</v>
      </c>
      <c r="G7" s="6" t="s">
        <v>17</v>
      </c>
      <c r="H7" s="7" t="s">
        <v>5</v>
      </c>
      <c r="I7" s="8">
        <v>4</v>
      </c>
    </row>
    <row r="8" spans="2:9" ht="21" x14ac:dyDescent="0.2">
      <c r="B8" s="5">
        <f>MIN(D8,((C8/E8)*D8))</f>
        <v>100</v>
      </c>
      <c r="C8" s="6">
        <v>1855</v>
      </c>
      <c r="D8" s="6">
        <v>100</v>
      </c>
      <c r="E8" s="6">
        <v>1500</v>
      </c>
      <c r="F8" s="6" t="s">
        <v>19</v>
      </c>
      <c r="G8" s="6" t="s">
        <v>18</v>
      </c>
      <c r="H8" s="7" t="s">
        <v>6</v>
      </c>
      <c r="I8" s="8">
        <v>5</v>
      </c>
    </row>
    <row r="9" spans="2:9" ht="21" x14ac:dyDescent="0.2">
      <c r="B9" s="5">
        <f t="shared" ref="B9:B10" si="1">MIN(D9,((C9/E9)*D9))</f>
        <v>90</v>
      </c>
      <c r="C9" s="6">
        <v>60</v>
      </c>
      <c r="D9" s="6">
        <v>150</v>
      </c>
      <c r="E9" s="6">
        <v>100</v>
      </c>
      <c r="F9" s="6" t="s">
        <v>19</v>
      </c>
      <c r="G9" s="6" t="s">
        <v>17</v>
      </c>
      <c r="H9" s="7" t="s">
        <v>7</v>
      </c>
      <c r="I9" s="8">
        <v>6</v>
      </c>
    </row>
    <row r="10" spans="2:9" ht="42" x14ac:dyDescent="0.55000000000000004">
      <c r="B10" s="5">
        <f t="shared" si="1"/>
        <v>67.5</v>
      </c>
      <c r="C10" s="6">
        <v>45</v>
      </c>
      <c r="D10" s="6">
        <v>150</v>
      </c>
      <c r="E10" s="6">
        <v>100</v>
      </c>
      <c r="F10" s="6" t="s">
        <v>19</v>
      </c>
      <c r="G10" s="6" t="s">
        <v>17</v>
      </c>
      <c r="H10" s="9" t="s">
        <v>8</v>
      </c>
      <c r="I10" s="8">
        <v>7</v>
      </c>
    </row>
    <row r="11" spans="2:9" ht="39" customHeight="1" thickBot="1" x14ac:dyDescent="0.6">
      <c r="B11" s="25">
        <f>SUM(B4:B10)</f>
        <v>703.50545454545454</v>
      </c>
      <c r="C11" s="12">
        <f>SUM(C4:C10)</f>
        <v>2236.73</v>
      </c>
      <c r="D11" s="12">
        <f>SUM(D4:D10)</f>
        <v>1000</v>
      </c>
      <c r="E11" s="13">
        <f>SUM(E4:E10)</f>
        <v>1997</v>
      </c>
      <c r="F11" s="10"/>
      <c r="G11" s="10"/>
      <c r="H11" s="14" t="s">
        <v>20</v>
      </c>
      <c r="I11" s="11"/>
    </row>
    <row r="13" spans="2:9" ht="37.5" customHeight="1" thickBot="1" x14ac:dyDescent="0.25">
      <c r="B13" s="35" t="s">
        <v>46</v>
      </c>
      <c r="C13" s="35"/>
      <c r="D13" s="35"/>
      <c r="E13" s="35"/>
      <c r="F13" s="35"/>
      <c r="G13" s="35"/>
      <c r="H13" s="35"/>
      <c r="I13" s="35"/>
    </row>
    <row r="14" spans="2:9" ht="39" x14ac:dyDescent="0.2">
      <c r="B14" s="15" t="s">
        <v>22</v>
      </c>
      <c r="C14" s="29" t="s">
        <v>23</v>
      </c>
      <c r="D14" s="29"/>
      <c r="E14" s="16" t="s">
        <v>13</v>
      </c>
      <c r="F14" s="16" t="s">
        <v>14</v>
      </c>
      <c r="G14" s="29" t="s">
        <v>24</v>
      </c>
      <c r="H14" s="29"/>
      <c r="I14" s="17" t="s">
        <v>25</v>
      </c>
    </row>
    <row r="15" spans="2:9" ht="27" customHeight="1" x14ac:dyDescent="0.2">
      <c r="B15" s="18" t="s">
        <v>26</v>
      </c>
      <c r="C15" s="30" t="s">
        <v>27</v>
      </c>
      <c r="D15" s="30"/>
      <c r="E15" s="19" t="s">
        <v>28</v>
      </c>
      <c r="F15" s="19" t="s">
        <v>29</v>
      </c>
      <c r="G15" s="31" t="s">
        <v>30</v>
      </c>
      <c r="H15" s="31"/>
      <c r="I15" s="23" t="s">
        <v>31</v>
      </c>
    </row>
    <row r="16" spans="2:9" ht="27" customHeight="1" x14ac:dyDescent="0.2">
      <c r="B16" s="18" t="s">
        <v>32</v>
      </c>
      <c r="C16" s="30" t="s">
        <v>32</v>
      </c>
      <c r="D16" s="30"/>
      <c r="E16" s="19" t="s">
        <v>33</v>
      </c>
      <c r="F16" s="19" t="s">
        <v>34</v>
      </c>
      <c r="G16" s="31" t="s">
        <v>35</v>
      </c>
      <c r="H16" s="31"/>
      <c r="I16" s="23" t="s">
        <v>31</v>
      </c>
    </row>
    <row r="17" spans="2:9" ht="33" customHeight="1" x14ac:dyDescent="0.2">
      <c r="B17" s="18" t="s">
        <v>36</v>
      </c>
      <c r="C17" s="30" t="s">
        <v>37</v>
      </c>
      <c r="D17" s="30"/>
      <c r="E17" s="19" t="s">
        <v>38</v>
      </c>
      <c r="F17" s="19" t="s">
        <v>34</v>
      </c>
      <c r="G17" s="31" t="s">
        <v>39</v>
      </c>
      <c r="H17" s="31"/>
      <c r="I17" s="23" t="s">
        <v>31</v>
      </c>
    </row>
    <row r="18" spans="2:9" ht="32.25" customHeight="1" x14ac:dyDescent="0.2">
      <c r="B18" s="18" t="s">
        <v>28</v>
      </c>
      <c r="C18" s="30" t="s">
        <v>40</v>
      </c>
      <c r="D18" s="30"/>
      <c r="E18" s="19" t="s">
        <v>41</v>
      </c>
      <c r="F18" s="19" t="s">
        <v>40</v>
      </c>
      <c r="G18" s="31" t="s">
        <v>42</v>
      </c>
      <c r="H18" s="31"/>
      <c r="I18" s="23" t="s">
        <v>31</v>
      </c>
    </row>
    <row r="19" spans="2:9" ht="27" customHeight="1" x14ac:dyDescent="0.2">
      <c r="B19" s="18" t="s">
        <v>28</v>
      </c>
      <c r="C19" s="30" t="s">
        <v>29</v>
      </c>
      <c r="D19" s="30"/>
      <c r="E19" s="19" t="s">
        <v>43</v>
      </c>
      <c r="F19" s="19" t="s">
        <v>29</v>
      </c>
      <c r="G19" s="31" t="s">
        <v>44</v>
      </c>
      <c r="H19" s="31"/>
      <c r="I19" s="23" t="s">
        <v>31</v>
      </c>
    </row>
    <row r="20" spans="2:9" ht="27" customHeight="1" thickBot="1" x14ac:dyDescent="0.25">
      <c r="B20" s="20" t="s">
        <v>1</v>
      </c>
      <c r="C20" s="32">
        <v>677.93</v>
      </c>
      <c r="D20" s="32"/>
      <c r="E20" s="21" t="s">
        <v>45</v>
      </c>
      <c r="F20" s="21" t="s">
        <v>0</v>
      </c>
      <c r="G20" s="33" t="s">
        <v>20</v>
      </c>
      <c r="H20" s="34"/>
      <c r="I20" s="22"/>
    </row>
    <row r="21" spans="2:9" ht="13.5" thickBot="1" x14ac:dyDescent="0.25">
      <c r="G21">
        <v>677.93</v>
      </c>
      <c r="H21" s="28" t="s">
        <v>48</v>
      </c>
    </row>
    <row r="22" spans="2:9" ht="23.25" customHeight="1" x14ac:dyDescent="0.2">
      <c r="G22" s="26">
        <f>(B11-G21)/G21*100</f>
        <v>3.7725804353627352</v>
      </c>
      <c r="H22" s="24" t="s">
        <v>47</v>
      </c>
    </row>
    <row r="30" spans="2:9" x14ac:dyDescent="0.2">
      <c r="H30" s="27"/>
    </row>
  </sheetData>
  <mergeCells count="16">
    <mergeCell ref="B2:I2"/>
    <mergeCell ref="B13:I13"/>
    <mergeCell ref="C20:D20"/>
    <mergeCell ref="G20:H20"/>
    <mergeCell ref="C17:D17"/>
    <mergeCell ref="G17:H17"/>
    <mergeCell ref="C18:D18"/>
    <mergeCell ref="G18:H18"/>
    <mergeCell ref="C19:D19"/>
    <mergeCell ref="G19:H19"/>
    <mergeCell ref="C14:D14"/>
    <mergeCell ref="G14:H14"/>
    <mergeCell ref="C15:D15"/>
    <mergeCell ref="G15:H15"/>
    <mergeCell ref="C16:D16"/>
    <mergeCell ref="G16:H16"/>
  </mergeCells>
  <pageMargins left="0" right="0" top="0" bottom="0" header="0" footer="0"/>
  <pageSetup paperSize="9" scale="70" fitToHeight="0" orientation="portrait" r:id="rId1"/>
  <ignoredErrors>
    <ignoredError sqref="B15:F19 B20 D20:F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Company>Stimulsoft Report.JS 2019.2.3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Maryam Hosseini</dc:creator>
  <dc:description/>
  <cp:lastModifiedBy>Fatemeh Sarikhani</cp:lastModifiedBy>
  <cp:lastPrinted>2025-08-31T05:41:11Z</cp:lastPrinted>
  <dcterms:created xsi:type="dcterms:W3CDTF">2024-09-25T05:15:30Z</dcterms:created>
  <dcterms:modified xsi:type="dcterms:W3CDTF">2025-10-22T10:25:26Z</dcterms:modified>
  <cp:contentStatus>Netscape * Mozilla/5.0 (Windows NT 10.0; Win64; x64; rv:130.0) Gecko/20100101 Firefox/130.0</cp:contentStatus>
</cp:coreProperties>
</file>